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II muutmine ministri KK + ületulevad\"/>
    </mc:Choice>
  </mc:AlternateContent>
  <xr:revisionPtr revIDLastSave="0" documentId="13_ncr:1_{48D7BA07-FB0A-4B85-AC3D-D540654037E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2. Prokuratuur" sheetId="1" r:id="rId1"/>
  </sheets>
  <externalReferences>
    <externalReference r:id="rId2"/>
  </externalReferences>
  <definedNames>
    <definedName name="_xlnm._FilterDatabase" localSheetId="0" hidden="1">'Lisa 2. Prokuratuur'!$A$5:$E$30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2" i="1"/>
  <c r="H13" i="1"/>
  <c r="H14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G24" i="1"/>
  <c r="G20" i="1"/>
  <c r="G15" i="1"/>
  <c r="G11" i="1"/>
  <c r="G9" i="1"/>
  <c r="F24" i="1"/>
  <c r="F9" i="1" s="1"/>
  <c r="F20" i="1"/>
  <c r="F15" i="1"/>
  <c r="H15" i="1" s="1"/>
  <c r="F11" i="1"/>
  <c r="G8" i="1" l="1"/>
  <c r="G7" i="1" s="1"/>
  <c r="G6" i="1" s="1"/>
  <c r="H20" i="1"/>
  <c r="F8" i="1"/>
  <c r="H8" i="1" s="1"/>
  <c r="H11" i="1"/>
  <c r="F7" i="1"/>
  <c r="E15" i="1"/>
  <c r="F6" i="1" l="1"/>
  <c r="H6" i="1" s="1"/>
  <c r="H7" i="1"/>
  <c r="E11" i="1"/>
  <c r="E24" i="1" l="1"/>
  <c r="E20" i="1"/>
  <c r="E8" i="1" l="1"/>
  <c r="E9" i="1"/>
  <c r="E7" i="1" l="1"/>
  <c r="E6" i="1" l="1"/>
</calcChain>
</file>

<file path=xl/sharedStrings.xml><?xml version="1.0" encoding="utf-8"?>
<sst xmlns="http://schemas.openxmlformats.org/spreadsheetml/2006/main" count="33" uniqueCount="31">
  <si>
    <t>Eelarve liik</t>
  </si>
  <si>
    <t>Objekt</t>
  </si>
  <si>
    <t>Eelarve konto</t>
  </si>
  <si>
    <t>Tööjõukulud</t>
  </si>
  <si>
    <t>Prokuröride tööjõukulud</t>
  </si>
  <si>
    <t>SE030007</t>
  </si>
  <si>
    <t>Kindlaksmääratud tööjõukulud</t>
  </si>
  <si>
    <t>Toetused</t>
  </si>
  <si>
    <t>sh liikmemaksud</t>
  </si>
  <si>
    <t>SE000003</t>
  </si>
  <si>
    <t>sh sihtotstarbelised toetused</t>
  </si>
  <si>
    <t>Majandamiskulud</t>
  </si>
  <si>
    <t>RKAS</t>
  </si>
  <si>
    <t>SE000028</t>
  </si>
  <si>
    <t>Käibemaks</t>
  </si>
  <si>
    <t>sh majandamiskulude käibemaks</t>
  </si>
  <si>
    <t>sh RKAS käibemaks</t>
  </si>
  <si>
    <t>Amortisatsioon</t>
  </si>
  <si>
    <t>Tegevuskulud, v.a tööjõukulud</t>
  </si>
  <si>
    <t>KULUD</t>
  </si>
  <si>
    <t>Prokuratuur</t>
  </si>
  <si>
    <t>Lisa 2</t>
  </si>
  <si>
    <t>Programmi tegevus: Kriminaalpoliitika kujundamine ja elluviimine, sh ennetus</t>
  </si>
  <si>
    <t>KRAPS</t>
  </si>
  <si>
    <t>SE030009</t>
  </si>
  <si>
    <t>Prokuratuuri 2024. aasta eelarve</t>
  </si>
  <si>
    <t>.2024. a käskkirja nr</t>
  </si>
  <si>
    <t>Eelarve muudatused</t>
  </si>
  <si>
    <t>Ülekantavad vahendid</t>
  </si>
  <si>
    <t>2024. a eelarve kokku</t>
  </si>
  <si>
    <t xml:space="preserve">2024. a esialgne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</si>
</sst>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/>
    </xf>
    <xf numFmtId="3" fontId="9" fillId="0" borderId="0" xfId="1" applyNumberFormat="1" applyFont="1" applyBorder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3" fontId="6" fillId="0" borderId="0" xfId="2" applyNumberFormat="1" applyFont="1" applyBorder="1"/>
    <xf numFmtId="0" fontId="11" fillId="0" borderId="0" xfId="2" applyFont="1" applyBorder="1"/>
    <xf numFmtId="0" fontId="4" fillId="0" borderId="0" xfId="2" applyFont="1" applyBorder="1" applyAlignment="1">
      <alignment horizontal="left" indent="1"/>
    </xf>
    <xf numFmtId="3" fontId="4" fillId="0" borderId="0" xfId="2" applyNumberFormat="1" applyFont="1" applyBorder="1"/>
    <xf numFmtId="3" fontId="12" fillId="0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/>
    </xf>
    <xf numFmtId="0" fontId="13" fillId="0" borderId="0" xfId="2" applyFont="1" applyBorder="1" applyAlignment="1">
      <alignment horizontal="right"/>
    </xf>
    <xf numFmtId="0" fontId="5" fillId="0" borderId="0" xfId="2" applyFont="1" applyBorder="1" applyAlignment="1">
      <alignment horizontal="left" indent="2"/>
    </xf>
    <xf numFmtId="0" fontId="11" fillId="0" borderId="0" xfId="2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11" fillId="0" borderId="0" xfId="1" applyFont="1" applyBorder="1"/>
    <xf numFmtId="0" fontId="6" fillId="0" borderId="0" xfId="1" applyFont="1" applyFill="1"/>
    <xf numFmtId="0" fontId="14" fillId="0" borderId="0" xfId="1" applyFont="1" applyFill="1" applyBorder="1" applyAlignment="1">
      <alignment horizontal="left" vertical="center" wrapText="1"/>
    </xf>
    <xf numFmtId="3" fontId="14" fillId="0" borderId="0" xfId="1" applyNumberFormat="1" applyFont="1" applyFill="1" applyBorder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 applyBorder="1"/>
    <xf numFmtId="3" fontId="17" fillId="0" borderId="0" xfId="1" applyNumberFormat="1" applyFont="1"/>
    <xf numFmtId="0" fontId="18" fillId="2" borderId="0" xfId="1" applyFont="1" applyFill="1" applyBorder="1" applyAlignment="1">
      <alignment horizontal="center" vertical="center" wrapText="1"/>
    </xf>
    <xf numFmtId="0" fontId="11" fillId="0" borderId="0" xfId="3" applyFont="1" applyBorder="1"/>
    <xf numFmtId="0" fontId="6" fillId="0" borderId="0" xfId="3" applyFont="1" applyFill="1" applyBorder="1" applyAlignment="1">
      <alignment horizontal="center"/>
    </xf>
    <xf numFmtId="0" fontId="5" fillId="0" borderId="0" xfId="3" applyFont="1" applyBorder="1" applyAlignment="1">
      <alignment horizontal="left" indent="2"/>
    </xf>
    <xf numFmtId="0" fontId="4" fillId="0" borderId="0" xfId="3" applyFont="1" applyFill="1" applyBorder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Border="1" applyAlignment="1">
      <alignment horizontal="left" indent="1"/>
    </xf>
    <xf numFmtId="0" fontId="18" fillId="2" borderId="0" xfId="3" applyFont="1" applyFill="1" applyAlignment="1">
      <alignment horizontal="center" vertical="center" wrapText="1"/>
    </xf>
    <xf numFmtId="3" fontId="6" fillId="0" borderId="0" xfId="1" applyNumberFormat="1" applyFont="1" applyFill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K14" sqref="K14"/>
    </sheetView>
  </sheetViews>
  <sheetFormatPr defaultColWidth="9.44140625" defaultRowHeight="13.8" x14ac:dyDescent="0.3"/>
  <cols>
    <col min="1" max="1" width="47.6640625" style="1" customWidth="1"/>
    <col min="2" max="3" width="7.33203125" style="2" customWidth="1"/>
    <col min="4" max="4" width="9.33203125" style="1" customWidth="1"/>
    <col min="5" max="5" width="16.5546875" style="1" customWidth="1"/>
    <col min="6" max="6" width="13.6640625" style="1" customWidth="1"/>
    <col min="7" max="7" width="13.88671875" style="1" customWidth="1"/>
    <col min="8" max="8" width="14.6640625" style="1" customWidth="1"/>
    <col min="9" max="16384" width="9.44140625" style="1"/>
  </cols>
  <sheetData>
    <row r="1" spans="1:8" x14ac:dyDescent="0.3">
      <c r="A1" s="3"/>
      <c r="H1" s="32" t="s">
        <v>26</v>
      </c>
    </row>
    <row r="2" spans="1:8" x14ac:dyDescent="0.3">
      <c r="A2" s="31"/>
      <c r="H2" s="33" t="s">
        <v>21</v>
      </c>
    </row>
    <row r="3" spans="1:8" ht="15.6" x14ac:dyDescent="0.3">
      <c r="A3" s="37" t="s">
        <v>25</v>
      </c>
      <c r="E3" s="5"/>
    </row>
    <row r="4" spans="1:8" ht="15" customHeight="1" x14ac:dyDescent="0.3">
      <c r="A4" s="4"/>
      <c r="E4" s="3"/>
    </row>
    <row r="5" spans="1:8" s="4" customFormat="1" ht="41.4" x14ac:dyDescent="0.3">
      <c r="A5" s="38"/>
      <c r="B5" s="38" t="s">
        <v>0</v>
      </c>
      <c r="C5" s="38" t="s">
        <v>2</v>
      </c>
      <c r="D5" s="38" t="s">
        <v>1</v>
      </c>
      <c r="E5" s="46" t="s">
        <v>30</v>
      </c>
      <c r="F5" s="46" t="s">
        <v>27</v>
      </c>
      <c r="G5" s="46" t="s">
        <v>28</v>
      </c>
      <c r="H5" s="46" t="s">
        <v>29</v>
      </c>
    </row>
    <row r="6" spans="1:8" s="28" customFormat="1" ht="17.399999999999999" x14ac:dyDescent="0.3">
      <c r="A6" s="29" t="s">
        <v>20</v>
      </c>
      <c r="B6" s="6"/>
      <c r="C6" s="6"/>
      <c r="D6" s="6"/>
      <c r="E6" s="30">
        <f>E7</f>
        <v>22024237.938863274</v>
      </c>
      <c r="F6" s="30">
        <f>F7</f>
        <v>0</v>
      </c>
      <c r="G6" s="30">
        <f>G7</f>
        <v>60500</v>
      </c>
      <c r="H6" s="30">
        <f>E6+F6+G6</f>
        <v>22084737.938863274</v>
      </c>
    </row>
    <row r="7" spans="1:8" s="34" customFormat="1" ht="17.399999999999999" x14ac:dyDescent="0.35">
      <c r="A7" s="44" t="s">
        <v>19</v>
      </c>
      <c r="B7" s="9"/>
      <c r="C7" s="11"/>
      <c r="D7" s="10"/>
      <c r="E7" s="43">
        <f>E8+E9</f>
        <v>22024237.938863274</v>
      </c>
      <c r="F7" s="43">
        <f>F8+F9</f>
        <v>0</v>
      </c>
      <c r="G7" s="43">
        <f>G8+G9</f>
        <v>60500</v>
      </c>
      <c r="H7" s="43">
        <f t="shared" ref="H7:H29" si="0">E7+F7+G7</f>
        <v>22084737.938863274</v>
      </c>
    </row>
    <row r="8" spans="1:8" s="34" customFormat="1" ht="15.6" x14ac:dyDescent="0.3">
      <c r="A8" s="8" t="s">
        <v>22</v>
      </c>
      <c r="B8" s="9"/>
      <c r="C8" s="11"/>
      <c r="D8" s="10"/>
      <c r="E8" s="12">
        <f>E11+E15+E20+E28</f>
        <v>21452402.938863274</v>
      </c>
      <c r="F8" s="12">
        <f>F11+F15+F20+F28</f>
        <v>0</v>
      </c>
      <c r="G8" s="12">
        <f>G11+G15+G20+G28</f>
        <v>60500</v>
      </c>
      <c r="H8" s="12">
        <f t="shared" si="0"/>
        <v>21512902.938863274</v>
      </c>
    </row>
    <row r="9" spans="1:8" s="34" customFormat="1" ht="15.6" x14ac:dyDescent="0.3">
      <c r="A9" s="35" t="s">
        <v>14</v>
      </c>
      <c r="B9" s="9"/>
      <c r="C9" s="11"/>
      <c r="D9" s="10"/>
      <c r="E9" s="36">
        <f>E24</f>
        <v>571835</v>
      </c>
      <c r="F9" s="36">
        <f>F24</f>
        <v>0</v>
      </c>
      <c r="G9" s="36">
        <f>G24</f>
        <v>0</v>
      </c>
      <c r="H9" s="36">
        <f t="shared" si="0"/>
        <v>571835</v>
      </c>
    </row>
    <row r="10" spans="1:8" s="4" customFormat="1" x14ac:dyDescent="0.3">
      <c r="A10" s="13"/>
      <c r="B10" s="14"/>
      <c r="C10" s="14"/>
      <c r="D10" s="15"/>
      <c r="E10" s="16">
        <v>0</v>
      </c>
      <c r="F10" s="16">
        <v>0</v>
      </c>
      <c r="G10" s="16">
        <v>0</v>
      </c>
      <c r="H10" s="16">
        <f t="shared" si="0"/>
        <v>0</v>
      </c>
    </row>
    <row r="11" spans="1:8" s="4" customFormat="1" x14ac:dyDescent="0.3">
      <c r="A11" s="39" t="s">
        <v>7</v>
      </c>
      <c r="B11" s="40"/>
      <c r="C11" s="40"/>
      <c r="D11" s="40"/>
      <c r="E11" s="16">
        <f>E13+E12</f>
        <v>7725</v>
      </c>
      <c r="F11" s="16">
        <f>F13+F12</f>
        <v>2000</v>
      </c>
      <c r="G11" s="16">
        <f>G13+G12</f>
        <v>0</v>
      </c>
      <c r="H11" s="16">
        <f t="shared" si="0"/>
        <v>9725</v>
      </c>
    </row>
    <row r="12" spans="1:8" s="4" customFormat="1" x14ac:dyDescent="0.3">
      <c r="A12" s="41" t="s">
        <v>8</v>
      </c>
      <c r="B12" s="42">
        <v>20</v>
      </c>
      <c r="C12" s="42">
        <v>45</v>
      </c>
      <c r="D12" s="42" t="s">
        <v>9</v>
      </c>
      <c r="E12" s="19">
        <v>4725</v>
      </c>
      <c r="F12" s="19">
        <v>2000</v>
      </c>
      <c r="G12" s="19"/>
      <c r="H12" s="19">
        <f t="shared" si="0"/>
        <v>6725</v>
      </c>
    </row>
    <row r="13" spans="1:8" s="4" customFormat="1" x14ac:dyDescent="0.3">
      <c r="A13" s="41" t="s">
        <v>10</v>
      </c>
      <c r="B13" s="42">
        <v>20</v>
      </c>
      <c r="C13" s="42">
        <v>45</v>
      </c>
      <c r="D13" s="42"/>
      <c r="E13" s="19">
        <v>3000</v>
      </c>
      <c r="F13" s="19"/>
      <c r="G13" s="19"/>
      <c r="H13" s="19">
        <f t="shared" si="0"/>
        <v>3000</v>
      </c>
    </row>
    <row r="14" spans="1:8" s="4" customFormat="1" x14ac:dyDescent="0.3">
      <c r="A14" s="41"/>
      <c r="B14" s="42"/>
      <c r="C14" s="42"/>
      <c r="D14" s="42"/>
      <c r="E14" s="16"/>
      <c r="F14" s="16"/>
      <c r="G14" s="16"/>
      <c r="H14" s="16">
        <f t="shared" si="0"/>
        <v>0</v>
      </c>
    </row>
    <row r="15" spans="1:8" s="4" customFormat="1" x14ac:dyDescent="0.3">
      <c r="A15" s="17" t="s">
        <v>3</v>
      </c>
      <c r="B15" s="14"/>
      <c r="C15" s="14"/>
      <c r="D15" s="15"/>
      <c r="E15" s="16">
        <f>E16+E17+E18</f>
        <v>18522612.938863274</v>
      </c>
      <c r="F15" s="16">
        <f>F16+F17+F18</f>
        <v>-200000</v>
      </c>
      <c r="G15" s="16">
        <f>G16+G17+G18</f>
        <v>0</v>
      </c>
      <c r="H15" s="16">
        <f t="shared" si="0"/>
        <v>18322612.938863274</v>
      </c>
    </row>
    <row r="16" spans="1:8" s="4" customFormat="1" x14ac:dyDescent="0.3">
      <c r="A16" s="18" t="s">
        <v>4</v>
      </c>
      <c r="B16" s="15">
        <v>10</v>
      </c>
      <c r="C16" s="15">
        <v>50</v>
      </c>
      <c r="D16" s="15" t="s">
        <v>5</v>
      </c>
      <c r="E16" s="19">
        <v>9024972.2748123799</v>
      </c>
      <c r="F16" s="19"/>
      <c r="G16" s="19"/>
      <c r="H16" s="19">
        <f t="shared" si="0"/>
        <v>9024972.2748123799</v>
      </c>
    </row>
    <row r="17" spans="1:8" s="4" customFormat="1" x14ac:dyDescent="0.3">
      <c r="A17" s="18" t="s">
        <v>6</v>
      </c>
      <c r="B17" s="15">
        <v>20</v>
      </c>
      <c r="C17" s="15">
        <v>50</v>
      </c>
      <c r="D17" s="15"/>
      <c r="E17" s="19">
        <v>4930157.9999899995</v>
      </c>
      <c r="F17" s="19">
        <v>-200000</v>
      </c>
      <c r="G17" s="19"/>
      <c r="H17" s="19">
        <f t="shared" si="0"/>
        <v>4730157.9999899995</v>
      </c>
    </row>
    <row r="18" spans="1:8" s="4" customFormat="1" x14ac:dyDescent="0.3">
      <c r="A18" s="45" t="s">
        <v>23</v>
      </c>
      <c r="B18" s="15">
        <v>20</v>
      </c>
      <c r="C18" s="15">
        <v>50</v>
      </c>
      <c r="D18" s="42" t="s">
        <v>24</v>
      </c>
      <c r="E18" s="19">
        <v>4567482.6640608944</v>
      </c>
      <c r="F18" s="19"/>
      <c r="G18" s="19"/>
      <c r="H18" s="19">
        <f t="shared" si="0"/>
        <v>4567482.6640608944</v>
      </c>
    </row>
    <row r="19" spans="1:8" s="4" customFormat="1" x14ac:dyDescent="0.3">
      <c r="A19" s="13"/>
      <c r="B19" s="14"/>
      <c r="C19" s="14"/>
      <c r="D19" s="15"/>
      <c r="E19" s="20">
        <v>0</v>
      </c>
      <c r="F19" s="20">
        <v>0</v>
      </c>
      <c r="G19" s="20">
        <v>0</v>
      </c>
      <c r="H19" s="20">
        <f t="shared" si="0"/>
        <v>0</v>
      </c>
    </row>
    <row r="20" spans="1:8" s="4" customFormat="1" x14ac:dyDescent="0.3">
      <c r="A20" s="27" t="s">
        <v>18</v>
      </c>
      <c r="B20" s="7"/>
      <c r="C20" s="22"/>
      <c r="D20" s="21"/>
      <c r="E20" s="16">
        <f>E21+E22</f>
        <v>2903565</v>
      </c>
      <c r="F20" s="16">
        <f>F21+F22</f>
        <v>198000</v>
      </c>
      <c r="G20" s="16">
        <f>G21+G22</f>
        <v>60500</v>
      </c>
      <c r="H20" s="16">
        <f t="shared" si="0"/>
        <v>3162065</v>
      </c>
    </row>
    <row r="21" spans="1:8" s="4" customFormat="1" x14ac:dyDescent="0.3">
      <c r="A21" s="18" t="s">
        <v>11</v>
      </c>
      <c r="B21" s="15">
        <v>20</v>
      </c>
      <c r="C21" s="15">
        <v>55</v>
      </c>
      <c r="D21" s="15"/>
      <c r="E21" s="19">
        <v>791668</v>
      </c>
      <c r="F21" s="19">
        <v>198000</v>
      </c>
      <c r="G21" s="19">
        <v>60500</v>
      </c>
      <c r="H21" s="19">
        <f t="shared" si="0"/>
        <v>1050168</v>
      </c>
    </row>
    <row r="22" spans="1:8" s="4" customFormat="1" x14ac:dyDescent="0.3">
      <c r="A22" s="18" t="s">
        <v>12</v>
      </c>
      <c r="B22" s="15">
        <v>20</v>
      </c>
      <c r="C22" s="15">
        <v>55</v>
      </c>
      <c r="D22" s="15" t="s">
        <v>13</v>
      </c>
      <c r="E22" s="19">
        <v>2111897</v>
      </c>
      <c r="F22" s="19"/>
      <c r="G22" s="19"/>
      <c r="H22" s="19">
        <f t="shared" si="0"/>
        <v>2111897</v>
      </c>
    </row>
    <row r="23" spans="1:8" s="4" customFormat="1" x14ac:dyDescent="0.3">
      <c r="A23" s="18"/>
      <c r="B23" s="15"/>
      <c r="C23" s="15"/>
      <c r="D23" s="15"/>
      <c r="E23" s="19">
        <v>0</v>
      </c>
      <c r="F23" s="19">
        <v>0</v>
      </c>
      <c r="G23" s="19">
        <v>0</v>
      </c>
      <c r="H23" s="19">
        <f t="shared" si="0"/>
        <v>0</v>
      </c>
    </row>
    <row r="24" spans="1:8" s="4" customFormat="1" x14ac:dyDescent="0.3">
      <c r="A24" s="24" t="s">
        <v>14</v>
      </c>
      <c r="B24" s="15"/>
      <c r="C24" s="15"/>
      <c r="D24" s="15"/>
      <c r="E24" s="16">
        <f>E25+E26</f>
        <v>571835</v>
      </c>
      <c r="F24" s="16">
        <f>F25+F26</f>
        <v>0</v>
      </c>
      <c r="G24" s="16">
        <f>G25+G26</f>
        <v>0</v>
      </c>
      <c r="H24" s="16">
        <f t="shared" si="0"/>
        <v>571835</v>
      </c>
    </row>
    <row r="25" spans="1:8" s="4" customFormat="1" x14ac:dyDescent="0.3">
      <c r="A25" s="23" t="s">
        <v>15</v>
      </c>
      <c r="B25" s="15">
        <v>10</v>
      </c>
      <c r="C25" s="15">
        <v>601</v>
      </c>
      <c r="D25" s="15"/>
      <c r="E25" s="19">
        <v>107218</v>
      </c>
      <c r="F25" s="19"/>
      <c r="G25" s="19"/>
      <c r="H25" s="19">
        <f t="shared" si="0"/>
        <v>107218</v>
      </c>
    </row>
    <row r="26" spans="1:8" s="4" customFormat="1" x14ac:dyDescent="0.3">
      <c r="A26" s="23" t="s">
        <v>16</v>
      </c>
      <c r="B26" s="15">
        <v>10</v>
      </c>
      <c r="C26" s="15">
        <v>601</v>
      </c>
      <c r="D26" s="15" t="s">
        <v>13</v>
      </c>
      <c r="E26" s="19">
        <v>464617</v>
      </c>
      <c r="F26" s="19"/>
      <c r="G26" s="19"/>
      <c r="H26" s="19">
        <f t="shared" si="0"/>
        <v>464617</v>
      </c>
    </row>
    <row r="27" spans="1:8" s="4" customFormat="1" x14ac:dyDescent="0.3">
      <c r="A27" s="23"/>
      <c r="B27" s="15"/>
      <c r="C27" s="15"/>
      <c r="D27" s="15"/>
      <c r="E27" s="19"/>
      <c r="F27" s="19"/>
      <c r="G27" s="19"/>
      <c r="H27" s="19">
        <f t="shared" si="0"/>
        <v>0</v>
      </c>
    </row>
    <row r="28" spans="1:8" s="4" customFormat="1" x14ac:dyDescent="0.3">
      <c r="A28" s="17" t="s">
        <v>17</v>
      </c>
      <c r="B28" s="25">
        <v>60</v>
      </c>
      <c r="C28" s="25">
        <v>61</v>
      </c>
      <c r="D28" s="26"/>
      <c r="E28" s="16">
        <v>18500</v>
      </c>
      <c r="F28" s="16"/>
      <c r="G28" s="16"/>
      <c r="H28" s="16">
        <f t="shared" si="0"/>
        <v>18500</v>
      </c>
    </row>
    <row r="29" spans="1:8" s="4" customFormat="1" x14ac:dyDescent="0.3">
      <c r="A29" s="6"/>
      <c r="B29" s="15"/>
      <c r="C29" s="15"/>
      <c r="D29" s="15"/>
      <c r="E29" s="6"/>
      <c r="H29" s="47">
        <f t="shared" si="0"/>
        <v>0</v>
      </c>
    </row>
    <row r="30" spans="1:8" s="4" customFormat="1" x14ac:dyDescent="0.3">
      <c r="A30" s="6"/>
      <c r="B30" s="6"/>
      <c r="C30" s="6"/>
      <c r="D30" s="6"/>
      <c r="E30" s="6"/>
    </row>
  </sheetData>
  <dataConsolidate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cp:lastPrinted>2022-03-28T14:04:10Z</cp:lastPrinted>
  <dcterms:created xsi:type="dcterms:W3CDTF">2021-12-14T12:38:30Z</dcterms:created>
  <dcterms:modified xsi:type="dcterms:W3CDTF">2024-05-08T11:10:37Z</dcterms:modified>
</cp:coreProperties>
</file>